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20\de\1-Τρέχοντα\15004\3-ΟΑ\ΥΜ_19.2\Εγκύκλιος ΟΠΕΚΕΠΕ\Ιδιωτικά\Ε_ΥΜ.19.2_ΙΔ_1η\ΔΙΚ_Πληρωμή\"/>
    </mc:Choice>
  </mc:AlternateContent>
  <xr:revisionPtr revIDLastSave="0" documentId="13_ncr:1_{AB10EFD9-8676-425C-8FA1-542315192ED6}" xr6:coauthVersionLast="46" xr6:coauthVersionMax="46" xr10:uidLastSave="{00000000-0000-0000-0000-000000000000}"/>
  <bookViews>
    <workbookView xWindow="-120" yWindow="-120" windowWidth="29040" windowHeight="15990" tabRatio="477" xr2:uid="{00000000-000D-0000-FFFF-FFFF00000000}"/>
  </bookViews>
  <sheets>
    <sheet name="ΠΠΕΕ_1" sheetId="1" r:id="rId1"/>
  </sheets>
  <externalReferences>
    <externalReference r:id="rId2"/>
  </externalReferences>
  <definedNames>
    <definedName name="_xlnm.Print_Area" localSheetId="0">ΠΠΕΕ_1!$A$1:$S$64</definedName>
    <definedName name="_xlnm.Print_Titles" localSheetId="0">ΠΠΕΕ_1!$1:$11</definedName>
    <definedName name="Select_drasi">[1]Data!$A$2:$A$13</definedName>
    <definedName name="Select_Pliromi">[1]Data!$B$2:$B$17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Q34" i="1" l="1"/>
  <c r="R34" i="1" s="1"/>
  <c r="S34" i="1" s="1"/>
  <c r="S44" i="1" s="1"/>
  <c r="Q45" i="1"/>
  <c r="Q55" i="1" s="1"/>
  <c r="Q23" i="1"/>
  <c r="Q33" i="1" s="1"/>
  <c r="Q12" i="1"/>
  <c r="R12" i="1" s="1"/>
  <c r="R22" i="1" s="1"/>
  <c r="Q44" i="1" l="1"/>
  <c r="R44" i="1"/>
  <c r="Q22" i="1"/>
  <c r="R45" i="1"/>
  <c r="R23" i="1"/>
  <c r="R33" i="1" s="1"/>
  <c r="S12" i="1"/>
  <c r="S22" i="1" s="1"/>
  <c r="Q57" i="1" l="1"/>
  <c r="S45" i="1"/>
  <c r="S55" i="1" s="1"/>
  <c r="R55" i="1"/>
  <c r="R57" i="1" s="1"/>
  <c r="S23" i="1"/>
  <c r="S33" i="1" s="1"/>
  <c r="L23" i="1"/>
  <c r="L45" i="1"/>
  <c r="L34" i="1"/>
  <c r="M34" i="1" s="1"/>
  <c r="M44" i="1" s="1"/>
  <c r="L12" i="1"/>
  <c r="L22" i="1" s="1"/>
  <c r="G45" i="1"/>
  <c r="G55" i="1" s="1"/>
  <c r="G34" i="1"/>
  <c r="G44" i="1" s="1"/>
  <c r="G23" i="1"/>
  <c r="G33" i="1" s="1"/>
  <c r="G12" i="1"/>
  <c r="H12" i="1" s="1"/>
  <c r="S57" i="1" l="1"/>
  <c r="M23" i="1"/>
  <c r="N23" i="1" s="1"/>
  <c r="L55" i="1"/>
  <c r="M45" i="1"/>
  <c r="M55" i="1" s="1"/>
  <c r="N34" i="1"/>
  <c r="N44" i="1" s="1"/>
  <c r="L44" i="1"/>
  <c r="L33" i="1"/>
  <c r="M12" i="1"/>
  <c r="H45" i="1"/>
  <c r="H55" i="1" s="1"/>
  <c r="H34" i="1"/>
  <c r="H44" i="1" s="1"/>
  <c r="H23" i="1"/>
  <c r="H33" i="1" s="1"/>
  <c r="I12" i="1"/>
  <c r="I22" i="1" s="1"/>
  <c r="H22" i="1"/>
  <c r="G22" i="1"/>
  <c r="G57" i="1" s="1"/>
  <c r="M33" i="1" l="1"/>
  <c r="N12" i="1"/>
  <c r="N22" i="1" s="1"/>
  <c r="M22" i="1"/>
  <c r="L57" i="1"/>
  <c r="M57" i="1"/>
  <c r="N45" i="1"/>
  <c r="N55" i="1" s="1"/>
  <c r="N33" i="1"/>
  <c r="I45" i="1"/>
  <c r="I55" i="1" s="1"/>
  <c r="I34" i="1"/>
  <c r="I44" i="1" s="1"/>
  <c r="I23" i="1"/>
  <c r="I33" i="1" s="1"/>
  <c r="N57" i="1" l="1"/>
  <c r="I57" i="1"/>
  <c r="H57" i="1"/>
</calcChain>
</file>

<file path=xl/sharedStrings.xml><?xml version="1.0" encoding="utf-8"?>
<sst xmlns="http://schemas.openxmlformats.org/spreadsheetml/2006/main" count="53" uniqueCount="32">
  <si>
    <t>ΔΙΚΑΙΟΥΧΟΣ:</t>
  </si>
  <si>
    <t>ΜΕΤΡΟ/ΥΠΟΜΕΤΡΟ/ΔΡΑΣΗ/ΥΠΟΔΡΑΣΗ:</t>
  </si>
  <si>
    <t>ΕΡΓΟ – ΤΙΤΛΟΣ:</t>
  </si>
  <si>
    <t>ΑΡΙΘΜΟΣ ΑΙΤΗΣΗΣ ΠΛΗΡΩΜΗΣ:</t>
  </si>
  <si>
    <t>ΚΑΤΗΓΟΡΙΑ ΔΑΠΑΝΗΣ</t>
  </si>
  <si>
    <t>ΕΙΔΟΣ ΕΡΓΑΣΙΑΣ</t>
  </si>
  <si>
    <t>(*)</t>
  </si>
  <si>
    <t>Συμπληρώνεται στις περιπτώσεις που ο ΦΠΑ είναι επιλέξιμη δαπάνη του έργου</t>
  </si>
  <si>
    <t>ΚΩΔΙΚΟΣ ΠΡΑΞΗΣ ΠΣΚΕ:</t>
  </si>
  <si>
    <t>ΚΩΔΙΚΟΣ ΠΡΑΞΗΣ ΟΠΣΑΑ:</t>
  </si>
  <si>
    <t>1η, 2η, 3η, 4η, 5η, 6η</t>
  </si>
  <si>
    <r>
      <t>Μ.19/ΥΜ.19.2/Δ.19.2.</t>
    </r>
    <r>
      <rPr>
        <b/>
        <sz val="8"/>
        <color rgb="FFFF0000"/>
        <rFont val="Calibri"/>
        <family val="2"/>
        <charset val="161"/>
        <scheme val="minor"/>
      </rPr>
      <t>Χ</t>
    </r>
    <r>
      <rPr>
        <b/>
        <sz val="8"/>
        <rFont val="Calibri"/>
        <family val="2"/>
        <charset val="161"/>
        <scheme val="minor"/>
      </rPr>
      <t>/ΥΔ.19.2.</t>
    </r>
    <r>
      <rPr>
        <b/>
        <sz val="8"/>
        <color rgb="FFFF0000"/>
        <rFont val="Calibri"/>
        <family val="2"/>
        <charset val="161"/>
        <scheme val="minor"/>
      </rPr>
      <t>Χ</t>
    </r>
    <r>
      <rPr>
        <b/>
        <sz val="8"/>
        <rFont val="Calibri"/>
        <family val="2"/>
        <charset val="161"/>
        <scheme val="minor"/>
      </rPr>
      <t>.</t>
    </r>
    <r>
      <rPr>
        <b/>
        <sz val="8"/>
        <color rgb="FFFF0000"/>
        <rFont val="Calibri"/>
        <family val="2"/>
        <charset val="161"/>
        <scheme val="minor"/>
      </rPr>
      <t>Χ</t>
    </r>
  </si>
  <si>
    <t>A/A</t>
  </si>
  <si>
    <t>ΣΥΝΟΛΙΚΟ
ΠΟΣΟ</t>
  </si>
  <si>
    <t>ΠΟΣΟ
ΧΩΡΙΣ ΦΠΑ</t>
  </si>
  <si>
    <t>ΓΕΝΙΚΟ ΑΘΡΟΙΣΜΑ</t>
  </si>
  <si>
    <t>ΜΕΡΙΚΟ ΑΘΡΟΙΣΜΑ ΚΑΤΗΓΟΡΙΑΣ ΔΑΠΑΝΗΣ</t>
  </si>
  <si>
    <t>Ο ΝΟΜΙΜΟΣ ΕΚΠΡΟΣΩΠΟΣ ΤΟΥ ΔΙΚΑΙΟΥΧΟΥ</t>
  </si>
  <si>
    <t>ΟΝΟΜΑΤΕΠΟΝΥΜΟ</t>
  </si>
  <si>
    <t>ΣΦΡΑΓΙΔΑ - ΥΠΟΓΡΑΦΗ</t>
  </si>
  <si>
    <t>Περιγραφη εργασίας σύμφωνα με τον εγκεκριμένο προυπολογισμό της πράξης</t>
  </si>
  <si>
    <t>Περιγραφη κατηγορίας δαπάνης σύμφωνα με τον εγκεκριμένο προυπολογισμό της πράξης</t>
  </si>
  <si>
    <t>ΠΙΝΑΚΑΣ ΠΡΟΒΛΕΠΟΜΕΝΩΝ/ΕΚΤΕΛΕΣΘΕΙΣΩΝ ΕΡΓΑΣΙΩΝ</t>
  </si>
  <si>
    <t>ΣΤΟΙΧΕΙΑ  ΣΥΜΦΩΝΑ ΜΕ ΤΟΝ ΕΓΚΕΚΡΙΜΕΝΟ ΠΡΟΫΠΟΛΟΓΙΣΜΟ ΤΟΥ ΕΡΓΟΥ</t>
  </si>
  <si>
    <t>ΑΙΤΟΥΜΕΝΕΣ ΔΑΠΑΝΕΣ</t>
  </si>
  <si>
    <t>Τεμ.</t>
  </si>
  <si>
    <t>ΠΟΣΟΤΗΤΑ</t>
  </si>
  <si>
    <t>ΠΟΣΟ
ΦΠΑ</t>
  </si>
  <si>
    <t>ΜΟΝΑΔΑ
ΜΕΤΡΗΣΗΣ</t>
  </si>
  <si>
    <t>ΠΟΣΟ
ΦΠΑ (*)</t>
  </si>
  <si>
    <t>ΤΙΜΗ
ΜΟΝΑΔΟΣ</t>
  </si>
  <si>
    <t>ΠΙΣΤΟΠΟΙΗΘΕΙΣΕΣ ΔΑΠΑΝΕΣ (ΜΕΧΡΙ ΤΟ ΠΡΟΗΓΟΥΜΕΝΟ ΑΙΤΗΜΑ)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</si>
</sst>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3" x14ac:knownFonts="1">
    <font>
      <sz val="10"/>
      <name val="Arial"/>
      <family val="2"/>
      <charset val="161"/>
    </font>
    <font>
      <sz val="10"/>
      <color rgb="FF000000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b/>
      <sz val="10"/>
      <color rgb="FF000000"/>
      <name val="Calibri"/>
      <family val="2"/>
      <charset val="161"/>
      <scheme val="minor"/>
    </font>
    <font>
      <b/>
      <sz val="7"/>
      <color rgb="FF00000A"/>
      <name val="Calibri"/>
      <family val="2"/>
      <charset val="161"/>
      <scheme val="minor"/>
    </font>
    <font>
      <sz val="8"/>
      <color rgb="FF000000"/>
      <name val="Calibri"/>
      <family val="2"/>
      <charset val="161"/>
      <scheme val="minor"/>
    </font>
    <font>
      <sz val="8"/>
      <name val="Calibri"/>
      <family val="2"/>
      <charset val="161"/>
      <scheme val="minor"/>
    </font>
    <font>
      <b/>
      <sz val="8"/>
      <name val="Calibri"/>
      <family val="2"/>
      <charset val="161"/>
      <scheme val="minor"/>
    </font>
    <font>
      <b/>
      <sz val="8"/>
      <color rgb="FFFF0000"/>
      <name val="Calibri"/>
      <family val="2"/>
      <charset val="161"/>
      <scheme val="minor"/>
    </font>
    <font>
      <sz val="8"/>
      <color rgb="FF00000A"/>
      <name val="Calibri"/>
      <family val="2"/>
      <charset val="161"/>
      <scheme val="minor"/>
    </font>
    <font>
      <b/>
      <sz val="8"/>
      <color rgb="FF00000A"/>
      <name val="Calibri"/>
      <family val="2"/>
      <charset val="161"/>
      <scheme val="minor"/>
    </font>
    <font>
      <b/>
      <sz val="8"/>
      <color rgb="FF000000"/>
      <name val="Calibri"/>
      <family val="2"/>
      <charset val="161"/>
      <scheme val="minor"/>
    </font>
    <font>
      <sz val="8"/>
      <color rgb="FFFF0000"/>
      <name val="Calibri"/>
      <family val="2"/>
      <charset val="161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rgb="FFFFFFFF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FF"/>
      </patternFill>
    </fill>
  </fills>
  <borders count="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0" xfId="0" applyFont="1" applyFill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164" fontId="9" fillId="2" borderId="1" xfId="0" applyNumberFormat="1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horizontal="left" vertical="center" wrapText="1"/>
    </xf>
    <xf numFmtId="0" fontId="6" fillId="2" borderId="0" xfId="0" applyFont="1" applyFill="1" applyAlignment="1">
      <alignment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vertical="center" wrapText="1"/>
    </xf>
    <xf numFmtId="164" fontId="10" fillId="5" borderId="1" xfId="0" applyNumberFormat="1" applyFont="1" applyFill="1" applyBorder="1" applyAlignment="1">
      <alignment vertical="center" wrapText="1"/>
    </xf>
    <xf numFmtId="164" fontId="10" fillId="3" borderId="1" xfId="0" applyNumberFormat="1" applyFont="1" applyFill="1" applyBorder="1" applyAlignment="1">
      <alignment vertical="center" wrapText="1"/>
    </xf>
    <xf numFmtId="164" fontId="10" fillId="6" borderId="1" xfId="0" applyNumberFormat="1" applyFont="1" applyFill="1" applyBorder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10" fillId="5" borderId="4" xfId="0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12" fillId="2" borderId="0" xfId="0" applyFont="1" applyFill="1" applyAlignment="1">
      <alignment horizontal="center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vertical="center" wrapText="1"/>
    </xf>
    <xf numFmtId="49" fontId="7" fillId="2" borderId="2" xfId="0" applyNumberFormat="1" applyFont="1" applyFill="1" applyBorder="1" applyAlignment="1">
      <alignment horizontal="left" vertical="center" wrapText="1"/>
    </xf>
    <xf numFmtId="49" fontId="7" fillId="2" borderId="3" xfId="0" applyNumberFormat="1" applyFont="1" applyFill="1" applyBorder="1" applyAlignment="1">
      <alignment horizontal="left" vertical="center" wrapText="1"/>
    </xf>
    <xf numFmtId="49" fontId="7" fillId="2" borderId="4" xfId="0" applyNumberFormat="1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vertical="center" wrapText="1"/>
    </xf>
    <xf numFmtId="0" fontId="8" fillId="2" borderId="3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10" fillId="6" borderId="2" xfId="0" applyFont="1" applyFill="1" applyBorder="1" applyAlignment="1">
      <alignment horizontal="center" vertical="center" wrapText="1"/>
    </xf>
    <xf numFmtId="0" fontId="10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center" wrapText="1"/>
    </xf>
    <xf numFmtId="0" fontId="10" fillId="8" borderId="2" xfId="0" applyFont="1" applyFill="1" applyBorder="1" applyAlignment="1">
      <alignment horizontal="center" vertical="center" wrapText="1"/>
    </xf>
    <xf numFmtId="0" fontId="10" fillId="8" borderId="3" xfId="0" applyFont="1" applyFill="1" applyBorder="1" applyAlignment="1">
      <alignment horizontal="center" vertical="center" wrapText="1"/>
    </xf>
    <xf numFmtId="0" fontId="10" fillId="7" borderId="2" xfId="0" applyFont="1" applyFill="1" applyBorder="1" applyAlignment="1">
      <alignment horizontal="left" vertical="center" wrapText="1"/>
    </xf>
    <xf numFmtId="0" fontId="10" fillId="7" borderId="3" xfId="0" applyFont="1" applyFill="1" applyBorder="1" applyAlignment="1">
      <alignment horizontal="left" vertical="center" wrapText="1"/>
    </xf>
    <xf numFmtId="0" fontId="10" fillId="7" borderId="4" xfId="0" applyFont="1" applyFill="1" applyBorder="1" applyAlignment="1">
      <alignment horizontal="left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</cellXfs>
  <cellStyles count="1">
    <cellStyle name="Κανονικό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0A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367583</xdr:colOff>
      <xdr:row>1</xdr:row>
      <xdr:rowOff>104775</xdr:rowOff>
    </xdr:from>
    <xdr:to>
      <xdr:col>18</xdr:col>
      <xdr:colOff>192154</xdr:colOff>
      <xdr:row>4</xdr:row>
      <xdr:rowOff>49798</xdr:rowOff>
    </xdr:to>
    <xdr:pic>
      <xdr:nvPicPr>
        <xdr:cNvPr id="3" name="Εικόνα 2">
          <a:extLst>
            <a:ext uri="{FF2B5EF4-FFF2-40B4-BE49-F238E27FC236}">
              <a16:creationId xmlns:a16="http://schemas.microsoft.com/office/drawing/2014/main" id="{41BADBE1-5822-4D8B-B993-87D203CFB3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835808" y="266700"/>
          <a:ext cx="2882096" cy="43079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-&#932;&#961;&#941;&#967;&#959;&#957;&#964;&#945;/15004/3-&#927;&#913;/&#933;&#924;_19.2/&#928;&#955;&#951;&#961;&#969;&#956;&#941;&#962;/19.2.2/19.2.2.5/LD391-0044703_&#925;&#964;&#943;&#957;&#945;&#962;/1&#959;_&#913;&#943;&#964;&#951;&#956;&#945;/01_&#913;&#943;&#964;&#951;&#956;&#945;%20&#916;&#954;&#945;&#953;&#959;&#973;&#967;&#959;&#965;/&#916;&#921;&#922;_01_LD391-0044703_&#928;&#928;&#917;&#917;_&#928;&#921;&#925;_1_&amp;_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ΠΠΕΕ_Π.1"/>
      <sheetName val="ΠΠΕΕ_Π.2"/>
      <sheetName val="Data"/>
    </sheetNames>
    <sheetDataSet>
      <sheetData sheetId="0" refreshError="1"/>
      <sheetData sheetId="1" refreshError="1"/>
      <sheetData sheetId="2">
        <row r="2">
          <cell r="A2" t="str">
            <v>Μ.19/ΥΜ.19.2/Δ.19.2.1/ΥΔ.19.2.1.1</v>
          </cell>
          <cell r="B2" t="str">
            <v>1η</v>
          </cell>
        </row>
        <row r="3">
          <cell r="A3" t="str">
            <v>Μ.19/ΥΜ.19.2/Δ.19.2.1/ΥΔ.19.2.1.2</v>
          </cell>
          <cell r="B3" t="str">
            <v>1η &amp; Τελική</v>
          </cell>
        </row>
        <row r="4">
          <cell r="A4" t="str">
            <v>Μ.19/ΥΜ.19.2/Δ.19.2.2/ΥΔ.19.2.2.2</v>
          </cell>
          <cell r="B4" t="str">
            <v>2η</v>
          </cell>
        </row>
        <row r="5">
          <cell r="A5" t="str">
            <v>Μ.19/ΥΜ.19.2/Δ.19.2.2/ΥΔ.19.2.2.3</v>
          </cell>
          <cell r="B5" t="str">
            <v>2η &amp; Τελική</v>
          </cell>
        </row>
        <row r="6">
          <cell r="A6" t="str">
            <v>Μ.19/ΥΜ.19.2/Δ.19.2.2/ΥΔ.19.2.2.4</v>
          </cell>
          <cell r="B6" t="str">
            <v>3η</v>
          </cell>
        </row>
        <row r="7">
          <cell r="A7" t="str">
            <v>Μ.19/ΥΜ.19.2/Δ.19.2.2/ΥΔ.19.2.2.5</v>
          </cell>
          <cell r="B7" t="str">
            <v>3η &amp; Τελική</v>
          </cell>
        </row>
        <row r="8">
          <cell r="A8" t="str">
            <v>Μ.19/ΥΜ.19.2/Δ.19.2.2/ΥΔ.19.2.2.6</v>
          </cell>
          <cell r="B8" t="str">
            <v>4η</v>
          </cell>
        </row>
        <row r="9">
          <cell r="A9" t="str">
            <v>Μ.19/ΥΜ.19.2/Δ.19.2.3/ΥΔ.19.2.3.1</v>
          </cell>
          <cell r="B9" t="str">
            <v>4η &amp; Τελική</v>
          </cell>
        </row>
        <row r="10">
          <cell r="A10" t="str">
            <v>Μ.19/ΥΜ.19.2/Δ.19.2.3/ΥΔ.19.2.3.3</v>
          </cell>
          <cell r="B10" t="str">
            <v>5η</v>
          </cell>
        </row>
        <row r="11">
          <cell r="A11" t="str">
            <v>Μ.19/ΥΜ.19.2/Δ.19.2.3/ΥΔ.19.2.3.4</v>
          </cell>
          <cell r="B11" t="str">
            <v>5η &amp; Τελική</v>
          </cell>
        </row>
        <row r="12">
          <cell r="A12" t="str">
            <v>Μ.19/ΥΜ.19.2/Δ.19.2.3/ΥΔ.19.2.3.5</v>
          </cell>
          <cell r="B12" t="str">
            <v>6η</v>
          </cell>
        </row>
        <row r="13">
          <cell r="A13" t="str">
            <v>Μ.19/ΥΜ.19.2/Δ.19.2.6/ΥΔ.19.2.6.2</v>
          </cell>
          <cell r="B13" t="str">
            <v>6η &amp; Τελική</v>
          </cell>
        </row>
        <row r="14">
          <cell r="B14" t="str">
            <v>7η</v>
          </cell>
        </row>
        <row r="15">
          <cell r="B15" t="str">
            <v>7η &amp; Τελική</v>
          </cell>
        </row>
        <row r="16">
          <cell r="B16" t="str">
            <v>8η</v>
          </cell>
        </row>
        <row r="17">
          <cell r="B17" t="str">
            <v>8η &amp; Τελική</v>
          </cell>
        </row>
      </sheetData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4"/>
  <sheetViews>
    <sheetView tabSelected="1" topLeftCell="A4" zoomScaleNormal="100" workbookViewId="0">
      <selection activeCell="C15" sqref="C15"/>
    </sheetView>
  </sheetViews>
  <sheetFormatPr defaultRowHeight="12.75" x14ac:dyDescent="0.2"/>
  <cols>
    <col min="1" max="1" width="3.28515625" style="3" bestFit="1" customWidth="1"/>
    <col min="2" max="2" width="34.7109375" style="3" customWidth="1"/>
    <col min="3" max="3" width="32.140625" style="3" customWidth="1"/>
    <col min="4" max="5" width="10.7109375" style="3" customWidth="1"/>
    <col min="6" max="9" width="11.7109375" style="3" customWidth="1"/>
    <col min="10" max="10" width="10.7109375" style="3" customWidth="1"/>
    <col min="11" max="14" width="11.7109375" style="3" customWidth="1"/>
    <col min="15" max="15" width="10.7109375" style="3" customWidth="1"/>
    <col min="16" max="19" width="11.7109375" style="3" customWidth="1"/>
    <col min="20" max="16384" width="9.140625" style="3"/>
  </cols>
  <sheetData>
    <row r="1" spans="1:19" x14ac:dyDescent="0.2">
      <c r="A1" s="19" t="s">
        <v>0</v>
      </c>
      <c r="B1" s="20"/>
      <c r="C1" s="19"/>
      <c r="D1" s="20"/>
      <c r="E1" s="20"/>
      <c r="F1" s="20"/>
      <c r="G1" s="20"/>
      <c r="H1" s="20"/>
      <c r="I1" s="20"/>
      <c r="J1" s="20"/>
      <c r="K1" s="20"/>
      <c r="L1" s="20"/>
      <c r="M1" s="20"/>
      <c r="N1" s="32"/>
    </row>
    <row r="2" spans="1:19" x14ac:dyDescent="0.2">
      <c r="A2" s="19" t="s">
        <v>1</v>
      </c>
      <c r="B2" s="20"/>
      <c r="C2" s="19" t="s">
        <v>11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32"/>
    </row>
    <row r="3" spans="1:19" x14ac:dyDescent="0.2">
      <c r="A3" s="19" t="s">
        <v>2</v>
      </c>
      <c r="B3" s="20"/>
      <c r="C3" s="19"/>
      <c r="D3" s="20"/>
      <c r="E3" s="20"/>
      <c r="F3" s="20"/>
      <c r="G3" s="20"/>
      <c r="H3" s="20"/>
      <c r="I3" s="20"/>
      <c r="J3" s="20"/>
      <c r="K3" s="20"/>
      <c r="L3" s="20"/>
      <c r="M3" s="20"/>
      <c r="N3" s="32"/>
    </row>
    <row r="4" spans="1:19" x14ac:dyDescent="0.2">
      <c r="A4" s="19" t="s">
        <v>8</v>
      </c>
      <c r="B4" s="20"/>
      <c r="C4" s="19"/>
      <c r="D4" s="20"/>
      <c r="E4" s="20"/>
      <c r="F4" s="20"/>
      <c r="G4" s="20"/>
      <c r="H4" s="20"/>
      <c r="I4" s="20"/>
      <c r="J4" s="20"/>
      <c r="K4" s="20"/>
      <c r="L4" s="20"/>
      <c r="M4" s="20"/>
      <c r="N4" s="32"/>
    </row>
    <row r="5" spans="1:19" x14ac:dyDescent="0.2">
      <c r="A5" s="19" t="s">
        <v>9</v>
      </c>
      <c r="B5" s="20"/>
      <c r="C5" s="33"/>
      <c r="D5" s="34"/>
      <c r="E5" s="34"/>
      <c r="F5" s="34"/>
      <c r="G5" s="34"/>
      <c r="H5" s="34"/>
      <c r="I5" s="34"/>
      <c r="J5" s="34"/>
      <c r="K5" s="34"/>
      <c r="L5" s="34"/>
      <c r="M5" s="34"/>
      <c r="N5" s="35"/>
    </row>
    <row r="6" spans="1:19" x14ac:dyDescent="0.2">
      <c r="A6" s="19" t="s">
        <v>3</v>
      </c>
      <c r="B6" s="20"/>
      <c r="C6" s="36" t="s">
        <v>10</v>
      </c>
      <c r="D6" s="37"/>
      <c r="E6" s="37"/>
      <c r="F6" s="37"/>
      <c r="G6" s="37"/>
      <c r="H6" s="37"/>
      <c r="I6" s="37"/>
      <c r="J6" s="37"/>
      <c r="K6" s="37"/>
      <c r="L6" s="37"/>
      <c r="M6" s="37"/>
      <c r="N6" s="38"/>
    </row>
    <row r="7" spans="1:19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2"/>
    </row>
    <row r="8" spans="1:19" x14ac:dyDescent="0.2">
      <c r="A8" s="22" t="s">
        <v>22</v>
      </c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4"/>
    </row>
    <row r="10" spans="1:19" ht="12.75" customHeight="1" x14ac:dyDescent="0.2">
      <c r="A10" s="25" t="s">
        <v>12</v>
      </c>
      <c r="B10" s="25" t="s">
        <v>4</v>
      </c>
      <c r="C10" s="25" t="s">
        <v>5</v>
      </c>
      <c r="D10" s="25" t="s">
        <v>28</v>
      </c>
      <c r="E10" s="26" t="s">
        <v>23</v>
      </c>
      <c r="F10" s="27"/>
      <c r="G10" s="27"/>
      <c r="H10" s="27"/>
      <c r="I10" s="28"/>
      <c r="J10" s="47" t="s">
        <v>31</v>
      </c>
      <c r="K10" s="48"/>
      <c r="L10" s="48"/>
      <c r="M10" s="48"/>
      <c r="N10" s="49"/>
      <c r="O10" s="39" t="s">
        <v>24</v>
      </c>
      <c r="P10" s="40"/>
      <c r="Q10" s="40"/>
      <c r="R10" s="40"/>
      <c r="S10" s="41"/>
    </row>
    <row r="11" spans="1:19" ht="18" x14ac:dyDescent="0.2">
      <c r="A11" s="25"/>
      <c r="B11" s="25"/>
      <c r="C11" s="25"/>
      <c r="D11" s="25"/>
      <c r="E11" s="14" t="s">
        <v>26</v>
      </c>
      <c r="F11" s="14" t="s">
        <v>30</v>
      </c>
      <c r="G11" s="14" t="s">
        <v>14</v>
      </c>
      <c r="H11" s="14" t="s">
        <v>27</v>
      </c>
      <c r="I11" s="14" t="s">
        <v>13</v>
      </c>
      <c r="J11" s="6" t="s">
        <v>26</v>
      </c>
      <c r="K11" s="6" t="s">
        <v>30</v>
      </c>
      <c r="L11" s="6" t="s">
        <v>14</v>
      </c>
      <c r="M11" s="6" t="s">
        <v>29</v>
      </c>
      <c r="N11" s="6" t="s">
        <v>13</v>
      </c>
      <c r="O11" s="13" t="s">
        <v>26</v>
      </c>
      <c r="P11" s="13" t="s">
        <v>30</v>
      </c>
      <c r="Q11" s="13" t="s">
        <v>14</v>
      </c>
      <c r="R11" s="13" t="s">
        <v>29</v>
      </c>
      <c r="S11" s="13" t="s">
        <v>13</v>
      </c>
    </row>
    <row r="12" spans="1:19" ht="22.5" x14ac:dyDescent="0.2">
      <c r="A12" s="7">
        <v>1</v>
      </c>
      <c r="B12" s="5" t="s">
        <v>21</v>
      </c>
      <c r="C12" s="5" t="s">
        <v>20</v>
      </c>
      <c r="D12" s="7" t="s">
        <v>25</v>
      </c>
      <c r="E12" s="12">
        <v>10</v>
      </c>
      <c r="F12" s="8">
        <v>10000</v>
      </c>
      <c r="G12" s="8">
        <f>E12*F12</f>
        <v>100000</v>
      </c>
      <c r="H12" s="8">
        <f>G12*0.24</f>
        <v>24000</v>
      </c>
      <c r="I12" s="8">
        <f>G12+H12</f>
        <v>124000</v>
      </c>
      <c r="J12" s="12">
        <v>2</v>
      </c>
      <c r="K12" s="8">
        <v>10000</v>
      </c>
      <c r="L12" s="8">
        <f>J12*K12</f>
        <v>20000</v>
      </c>
      <c r="M12" s="8">
        <f>L12*0.24</f>
        <v>4800</v>
      </c>
      <c r="N12" s="8">
        <f>L12+M12</f>
        <v>24800</v>
      </c>
      <c r="O12" s="12">
        <v>8</v>
      </c>
      <c r="P12" s="8">
        <v>10000</v>
      </c>
      <c r="Q12" s="8">
        <f>O12*P12</f>
        <v>80000</v>
      </c>
      <c r="R12" s="8">
        <f>Q12*0.24</f>
        <v>19200</v>
      </c>
      <c r="S12" s="8">
        <f>Q12+R12</f>
        <v>99200</v>
      </c>
    </row>
    <row r="13" spans="1:19" x14ac:dyDescent="0.2">
      <c r="A13" s="7">
        <v>2</v>
      </c>
      <c r="B13" s="5"/>
      <c r="C13" s="5"/>
      <c r="D13" s="7"/>
      <c r="E13" s="12"/>
      <c r="F13" s="8"/>
      <c r="G13" s="8"/>
      <c r="H13" s="8"/>
      <c r="I13" s="8"/>
      <c r="J13" s="12"/>
      <c r="K13" s="8"/>
      <c r="L13" s="8"/>
      <c r="M13" s="8"/>
      <c r="N13" s="8"/>
      <c r="O13" s="12"/>
      <c r="P13" s="8"/>
      <c r="Q13" s="8"/>
      <c r="R13" s="8"/>
      <c r="S13" s="8"/>
    </row>
    <row r="14" spans="1:19" x14ac:dyDescent="0.2">
      <c r="A14" s="7">
        <v>3</v>
      </c>
      <c r="B14" s="5"/>
      <c r="C14" s="5"/>
      <c r="D14" s="7"/>
      <c r="E14" s="12"/>
      <c r="F14" s="8"/>
      <c r="G14" s="8"/>
      <c r="H14" s="8"/>
      <c r="I14" s="8"/>
      <c r="J14" s="12"/>
      <c r="K14" s="8"/>
      <c r="L14" s="8"/>
      <c r="M14" s="8"/>
      <c r="N14" s="8"/>
      <c r="O14" s="12"/>
      <c r="P14" s="8"/>
      <c r="Q14" s="8"/>
      <c r="R14" s="8"/>
      <c r="S14" s="8"/>
    </row>
    <row r="15" spans="1:19" x14ac:dyDescent="0.2">
      <c r="A15" s="7">
        <v>4</v>
      </c>
      <c r="B15" s="5"/>
      <c r="C15" s="5"/>
      <c r="D15" s="7"/>
      <c r="E15" s="12"/>
      <c r="F15" s="8"/>
      <c r="G15" s="8"/>
      <c r="H15" s="8"/>
      <c r="I15" s="8"/>
      <c r="J15" s="12"/>
      <c r="K15" s="8"/>
      <c r="L15" s="8"/>
      <c r="M15" s="8"/>
      <c r="N15" s="8"/>
      <c r="O15" s="12"/>
      <c r="P15" s="8"/>
      <c r="Q15" s="8"/>
      <c r="R15" s="8"/>
      <c r="S15" s="8"/>
    </row>
    <row r="16" spans="1:19" x14ac:dyDescent="0.2">
      <c r="A16" s="7">
        <v>5</v>
      </c>
      <c r="B16" s="5"/>
      <c r="C16" s="5"/>
      <c r="D16" s="7"/>
      <c r="E16" s="12"/>
      <c r="F16" s="8"/>
      <c r="G16" s="8"/>
      <c r="H16" s="8"/>
      <c r="I16" s="8"/>
      <c r="J16" s="12"/>
      <c r="K16" s="8"/>
      <c r="L16" s="8"/>
      <c r="M16" s="8"/>
      <c r="N16" s="8"/>
      <c r="O16" s="12"/>
      <c r="P16" s="8"/>
      <c r="Q16" s="8"/>
      <c r="R16" s="8"/>
      <c r="S16" s="8"/>
    </row>
    <row r="17" spans="1:19" x14ac:dyDescent="0.2">
      <c r="A17" s="7">
        <v>6</v>
      </c>
      <c r="B17" s="5"/>
      <c r="C17" s="5"/>
      <c r="D17" s="7"/>
      <c r="E17" s="12"/>
      <c r="F17" s="8"/>
      <c r="G17" s="8"/>
      <c r="H17" s="8"/>
      <c r="I17" s="8"/>
      <c r="J17" s="12"/>
      <c r="K17" s="8"/>
      <c r="L17" s="8"/>
      <c r="M17" s="8"/>
      <c r="N17" s="8"/>
      <c r="O17" s="12"/>
      <c r="P17" s="8"/>
      <c r="Q17" s="8"/>
      <c r="R17" s="8"/>
      <c r="S17" s="8"/>
    </row>
    <row r="18" spans="1:19" x14ac:dyDescent="0.2">
      <c r="A18" s="7">
        <v>7</v>
      </c>
      <c r="B18" s="5"/>
      <c r="C18" s="5"/>
      <c r="D18" s="7"/>
      <c r="E18" s="12"/>
      <c r="F18" s="8"/>
      <c r="G18" s="8"/>
      <c r="H18" s="8"/>
      <c r="I18" s="8"/>
      <c r="J18" s="12"/>
      <c r="K18" s="8"/>
      <c r="L18" s="8"/>
      <c r="M18" s="8"/>
      <c r="N18" s="8"/>
      <c r="O18" s="12"/>
      <c r="P18" s="8"/>
      <c r="Q18" s="8"/>
      <c r="R18" s="8"/>
      <c r="S18" s="8"/>
    </row>
    <row r="19" spans="1:19" x14ac:dyDescent="0.2">
      <c r="A19" s="7">
        <v>8</v>
      </c>
      <c r="B19" s="5"/>
      <c r="C19" s="5"/>
      <c r="D19" s="7"/>
      <c r="E19" s="12"/>
      <c r="F19" s="8"/>
      <c r="G19" s="8"/>
      <c r="H19" s="8"/>
      <c r="I19" s="8"/>
      <c r="J19" s="12"/>
      <c r="K19" s="8"/>
      <c r="L19" s="8"/>
      <c r="M19" s="8"/>
      <c r="N19" s="8"/>
      <c r="O19" s="12"/>
      <c r="P19" s="8"/>
      <c r="Q19" s="8"/>
      <c r="R19" s="8"/>
      <c r="S19" s="8"/>
    </row>
    <row r="20" spans="1:19" x14ac:dyDescent="0.2">
      <c r="A20" s="7">
        <v>9</v>
      </c>
      <c r="B20" s="5"/>
      <c r="C20" s="5"/>
      <c r="D20" s="7"/>
      <c r="E20" s="12"/>
      <c r="F20" s="8"/>
      <c r="G20" s="8"/>
      <c r="H20" s="8"/>
      <c r="I20" s="8"/>
      <c r="J20" s="12"/>
      <c r="K20" s="8"/>
      <c r="L20" s="8"/>
      <c r="M20" s="8"/>
      <c r="N20" s="8"/>
      <c r="O20" s="12"/>
      <c r="P20" s="8"/>
      <c r="Q20" s="8"/>
      <c r="R20" s="8"/>
      <c r="S20" s="8"/>
    </row>
    <row r="21" spans="1:19" x14ac:dyDescent="0.2">
      <c r="A21" s="7">
        <v>10</v>
      </c>
      <c r="B21" s="5"/>
      <c r="C21" s="5"/>
      <c r="D21" s="7"/>
      <c r="E21" s="12"/>
      <c r="F21" s="8"/>
      <c r="G21" s="8"/>
      <c r="H21" s="8"/>
      <c r="I21" s="8"/>
      <c r="J21" s="12"/>
      <c r="K21" s="8"/>
      <c r="L21" s="8"/>
      <c r="M21" s="8"/>
      <c r="N21" s="8"/>
      <c r="O21" s="12"/>
      <c r="P21" s="8"/>
      <c r="Q21" s="8"/>
      <c r="R21" s="8"/>
      <c r="S21" s="8"/>
    </row>
    <row r="22" spans="1:19" ht="12.75" customHeight="1" x14ac:dyDescent="0.2">
      <c r="A22" s="44" t="s">
        <v>16</v>
      </c>
      <c r="B22" s="45"/>
      <c r="C22" s="45"/>
      <c r="D22" s="46"/>
      <c r="E22" s="15"/>
      <c r="F22" s="15"/>
      <c r="G22" s="16">
        <f>SUM(G12:G21)</f>
        <v>100000</v>
      </c>
      <c r="H22" s="16">
        <f>SUM(H12:H21)</f>
        <v>24000</v>
      </c>
      <c r="I22" s="16">
        <f>SUM(I12:I21)</f>
        <v>124000</v>
      </c>
      <c r="J22" s="17"/>
      <c r="K22" s="17"/>
      <c r="L22" s="17">
        <f>SUM(L12:L21)</f>
        <v>20000</v>
      </c>
      <c r="M22" s="17">
        <f>SUM(M12:M21)</f>
        <v>4800</v>
      </c>
      <c r="N22" s="17">
        <f>SUM(N12:N21)</f>
        <v>24800</v>
      </c>
      <c r="O22" s="18"/>
      <c r="P22" s="18"/>
      <c r="Q22" s="18">
        <f>SUM(Q12:Q21)</f>
        <v>80000</v>
      </c>
      <c r="R22" s="18">
        <f>SUM(R12:R21)</f>
        <v>19200</v>
      </c>
      <c r="S22" s="18">
        <f>SUM(S12:S21)</f>
        <v>99200</v>
      </c>
    </row>
    <row r="23" spans="1:19" ht="22.5" x14ac:dyDescent="0.2">
      <c r="A23" s="7">
        <v>1</v>
      </c>
      <c r="B23" s="5" t="s">
        <v>21</v>
      </c>
      <c r="C23" s="5" t="s">
        <v>20</v>
      </c>
      <c r="D23" s="7" t="s">
        <v>25</v>
      </c>
      <c r="E23" s="12">
        <v>1</v>
      </c>
      <c r="F23" s="8">
        <v>100000</v>
      </c>
      <c r="G23" s="8">
        <f>E23*F23</f>
        <v>100000</v>
      </c>
      <c r="H23" s="8">
        <f>G23*0.24</f>
        <v>24000</v>
      </c>
      <c r="I23" s="8">
        <f>G23+H23</f>
        <v>124000</v>
      </c>
      <c r="J23" s="12">
        <v>0</v>
      </c>
      <c r="K23" s="8"/>
      <c r="L23" s="8">
        <f>J23*K23</f>
        <v>0</v>
      </c>
      <c r="M23" s="8">
        <f>L23*0.24</f>
        <v>0</v>
      </c>
      <c r="N23" s="8">
        <f>L23+M23</f>
        <v>0</v>
      </c>
      <c r="O23" s="12">
        <v>1</v>
      </c>
      <c r="P23" s="8">
        <v>100000</v>
      </c>
      <c r="Q23" s="8">
        <f>O23*P23</f>
        <v>100000</v>
      </c>
      <c r="R23" s="8">
        <f>Q23*0.24</f>
        <v>24000</v>
      </c>
      <c r="S23" s="8">
        <f>Q23+R23</f>
        <v>124000</v>
      </c>
    </row>
    <row r="24" spans="1:19" x14ac:dyDescent="0.2">
      <c r="A24" s="7">
        <v>2</v>
      </c>
      <c r="B24" s="5"/>
      <c r="C24" s="5"/>
      <c r="D24" s="7"/>
      <c r="E24" s="12"/>
      <c r="F24" s="8"/>
      <c r="G24" s="8"/>
      <c r="H24" s="8"/>
      <c r="I24" s="8"/>
      <c r="J24" s="12"/>
      <c r="K24" s="8"/>
      <c r="L24" s="8"/>
      <c r="M24" s="8"/>
      <c r="N24" s="8"/>
      <c r="O24" s="12"/>
      <c r="P24" s="8"/>
      <c r="Q24" s="8"/>
      <c r="R24" s="8"/>
      <c r="S24" s="8"/>
    </row>
    <row r="25" spans="1:19" x14ac:dyDescent="0.2">
      <c r="A25" s="7">
        <v>3</v>
      </c>
      <c r="B25" s="5"/>
      <c r="C25" s="5"/>
      <c r="D25" s="7"/>
      <c r="E25" s="12"/>
      <c r="F25" s="8"/>
      <c r="G25" s="8"/>
      <c r="H25" s="8"/>
      <c r="I25" s="8"/>
      <c r="J25" s="12"/>
      <c r="K25" s="8"/>
      <c r="L25" s="8"/>
      <c r="M25" s="8"/>
      <c r="N25" s="8"/>
      <c r="O25" s="12"/>
      <c r="P25" s="8"/>
      <c r="Q25" s="8"/>
      <c r="R25" s="8"/>
      <c r="S25" s="8"/>
    </row>
    <row r="26" spans="1:19" x14ac:dyDescent="0.2">
      <c r="A26" s="7">
        <v>4</v>
      </c>
      <c r="B26" s="5"/>
      <c r="C26" s="5"/>
      <c r="D26" s="7"/>
      <c r="E26" s="12"/>
      <c r="F26" s="8"/>
      <c r="G26" s="8"/>
      <c r="H26" s="8"/>
      <c r="I26" s="8"/>
      <c r="J26" s="12"/>
      <c r="K26" s="8"/>
      <c r="L26" s="8"/>
      <c r="M26" s="8"/>
      <c r="N26" s="8"/>
      <c r="O26" s="12"/>
      <c r="P26" s="8"/>
      <c r="Q26" s="8"/>
      <c r="R26" s="8"/>
      <c r="S26" s="8"/>
    </row>
    <row r="27" spans="1:19" x14ac:dyDescent="0.2">
      <c r="A27" s="7">
        <v>5</v>
      </c>
      <c r="B27" s="5"/>
      <c r="C27" s="5"/>
      <c r="D27" s="7"/>
      <c r="E27" s="12"/>
      <c r="F27" s="8"/>
      <c r="G27" s="8"/>
      <c r="H27" s="8"/>
      <c r="I27" s="8"/>
      <c r="J27" s="12"/>
      <c r="K27" s="8"/>
      <c r="L27" s="8"/>
      <c r="M27" s="8"/>
      <c r="N27" s="8"/>
      <c r="O27" s="12"/>
      <c r="P27" s="8"/>
      <c r="Q27" s="8"/>
      <c r="R27" s="8"/>
      <c r="S27" s="8"/>
    </row>
    <row r="28" spans="1:19" x14ac:dyDescent="0.2">
      <c r="A28" s="7">
        <v>6</v>
      </c>
      <c r="B28" s="5"/>
      <c r="C28" s="5"/>
      <c r="D28" s="7"/>
      <c r="E28" s="12"/>
      <c r="F28" s="8"/>
      <c r="G28" s="8"/>
      <c r="H28" s="8"/>
      <c r="I28" s="8"/>
      <c r="J28" s="12"/>
      <c r="K28" s="8"/>
      <c r="L28" s="8"/>
      <c r="M28" s="8"/>
      <c r="N28" s="8"/>
      <c r="O28" s="12"/>
      <c r="P28" s="8"/>
      <c r="Q28" s="8"/>
      <c r="R28" s="8"/>
      <c r="S28" s="8"/>
    </row>
    <row r="29" spans="1:19" x14ac:dyDescent="0.2">
      <c r="A29" s="7">
        <v>7</v>
      </c>
      <c r="B29" s="5"/>
      <c r="C29" s="5"/>
      <c r="D29" s="7"/>
      <c r="E29" s="12"/>
      <c r="F29" s="8"/>
      <c r="G29" s="8"/>
      <c r="H29" s="8"/>
      <c r="I29" s="8"/>
      <c r="J29" s="12"/>
      <c r="K29" s="8"/>
      <c r="L29" s="8"/>
      <c r="M29" s="8"/>
      <c r="N29" s="8"/>
      <c r="O29" s="12"/>
      <c r="P29" s="8"/>
      <c r="Q29" s="8"/>
      <c r="R29" s="8"/>
      <c r="S29" s="8"/>
    </row>
    <row r="30" spans="1:19" x14ac:dyDescent="0.2">
      <c r="A30" s="7">
        <v>8</v>
      </c>
      <c r="B30" s="5"/>
      <c r="C30" s="5"/>
      <c r="D30" s="7"/>
      <c r="E30" s="12"/>
      <c r="F30" s="8"/>
      <c r="G30" s="8"/>
      <c r="H30" s="8"/>
      <c r="I30" s="8"/>
      <c r="J30" s="12"/>
      <c r="K30" s="8"/>
      <c r="L30" s="8"/>
      <c r="M30" s="8"/>
      <c r="N30" s="8"/>
      <c r="O30" s="12"/>
      <c r="P30" s="8"/>
      <c r="Q30" s="8"/>
      <c r="R30" s="8"/>
      <c r="S30" s="8"/>
    </row>
    <row r="31" spans="1:19" x14ac:dyDescent="0.2">
      <c r="A31" s="7">
        <v>9</v>
      </c>
      <c r="B31" s="5"/>
      <c r="C31" s="5"/>
      <c r="D31" s="7"/>
      <c r="E31" s="12"/>
      <c r="F31" s="8"/>
      <c r="G31" s="8"/>
      <c r="H31" s="8"/>
      <c r="I31" s="8"/>
      <c r="J31" s="12"/>
      <c r="K31" s="8"/>
      <c r="L31" s="8"/>
      <c r="M31" s="8"/>
      <c r="N31" s="8"/>
      <c r="O31" s="12"/>
      <c r="P31" s="8"/>
      <c r="Q31" s="8"/>
      <c r="R31" s="8"/>
      <c r="S31" s="8"/>
    </row>
    <row r="32" spans="1:19" x14ac:dyDescent="0.2">
      <c r="A32" s="7">
        <v>10</v>
      </c>
      <c r="B32" s="5"/>
      <c r="C32" s="5"/>
      <c r="D32" s="7"/>
      <c r="E32" s="12"/>
      <c r="F32" s="8"/>
      <c r="G32" s="8"/>
      <c r="H32" s="8"/>
      <c r="I32" s="8"/>
      <c r="J32" s="12"/>
      <c r="K32" s="8"/>
      <c r="L32" s="8"/>
      <c r="M32" s="8"/>
      <c r="N32" s="8"/>
      <c r="O32" s="12"/>
      <c r="P32" s="8"/>
      <c r="Q32" s="8"/>
      <c r="R32" s="8"/>
      <c r="S32" s="8"/>
    </row>
    <row r="33" spans="1:19" ht="12.75" customHeight="1" x14ac:dyDescent="0.2">
      <c r="A33" s="44" t="s">
        <v>16</v>
      </c>
      <c r="B33" s="45"/>
      <c r="C33" s="45"/>
      <c r="D33" s="46"/>
      <c r="E33" s="15"/>
      <c r="F33" s="15"/>
      <c r="G33" s="16">
        <f>SUM(G23:G32)</f>
        <v>100000</v>
      </c>
      <c r="H33" s="16">
        <f>SUM(H23:H32)</f>
        <v>24000</v>
      </c>
      <c r="I33" s="16">
        <f>SUM(I23:I32)</f>
        <v>124000</v>
      </c>
      <c r="J33" s="17"/>
      <c r="K33" s="17"/>
      <c r="L33" s="17">
        <f>SUM(L23:L32)</f>
        <v>0</v>
      </c>
      <c r="M33" s="17">
        <f>SUM(M23:M32)</f>
        <v>0</v>
      </c>
      <c r="N33" s="17">
        <f>SUM(N23:N32)</f>
        <v>0</v>
      </c>
      <c r="O33" s="18"/>
      <c r="P33" s="18"/>
      <c r="Q33" s="18">
        <f>SUM(Q23:Q32)</f>
        <v>100000</v>
      </c>
      <c r="R33" s="18">
        <f>SUM(R23:R32)</f>
        <v>24000</v>
      </c>
      <c r="S33" s="18">
        <f>SUM(S23:S32)</f>
        <v>124000</v>
      </c>
    </row>
    <row r="34" spans="1:19" ht="22.5" x14ac:dyDescent="0.2">
      <c r="A34" s="7">
        <v>1</v>
      </c>
      <c r="B34" s="5" t="s">
        <v>21</v>
      </c>
      <c r="C34" s="5" t="s">
        <v>20</v>
      </c>
      <c r="D34" s="7" t="s">
        <v>25</v>
      </c>
      <c r="E34" s="12">
        <v>10</v>
      </c>
      <c r="F34" s="8">
        <v>10000</v>
      </c>
      <c r="G34" s="8">
        <f>E34*F34</f>
        <v>100000</v>
      </c>
      <c r="H34" s="8">
        <f>G34*0.24</f>
        <v>24000</v>
      </c>
      <c r="I34" s="8">
        <f>G34+H34</f>
        <v>124000</v>
      </c>
      <c r="J34" s="12">
        <v>2</v>
      </c>
      <c r="K34" s="8">
        <v>10000</v>
      </c>
      <c r="L34" s="8">
        <f>J34*K34</f>
        <v>20000</v>
      </c>
      <c r="M34" s="8">
        <f>L34*0.24</f>
        <v>4800</v>
      </c>
      <c r="N34" s="8">
        <f>L34+M34</f>
        <v>24800</v>
      </c>
      <c r="O34" s="12">
        <v>8</v>
      </c>
      <c r="P34" s="8">
        <v>10000</v>
      </c>
      <c r="Q34" s="8">
        <f>O34*P34</f>
        <v>80000</v>
      </c>
      <c r="R34" s="8">
        <f>Q34*0.24</f>
        <v>19200</v>
      </c>
      <c r="S34" s="8">
        <f>Q34+R34</f>
        <v>99200</v>
      </c>
    </row>
    <row r="35" spans="1:19" x14ac:dyDescent="0.2">
      <c r="A35" s="7">
        <v>2</v>
      </c>
      <c r="B35" s="5"/>
      <c r="C35" s="5"/>
      <c r="D35" s="7"/>
      <c r="E35" s="12"/>
      <c r="F35" s="8"/>
      <c r="G35" s="8"/>
      <c r="H35" s="8"/>
      <c r="I35" s="8"/>
      <c r="J35" s="12"/>
      <c r="K35" s="8"/>
      <c r="L35" s="8"/>
      <c r="M35" s="8"/>
      <c r="N35" s="8"/>
      <c r="O35" s="12"/>
      <c r="P35" s="8"/>
      <c r="Q35" s="8"/>
      <c r="R35" s="8"/>
      <c r="S35" s="8"/>
    </row>
    <row r="36" spans="1:19" x14ac:dyDescent="0.2">
      <c r="A36" s="7">
        <v>3</v>
      </c>
      <c r="B36" s="5"/>
      <c r="C36" s="5"/>
      <c r="D36" s="7"/>
      <c r="E36" s="12"/>
      <c r="F36" s="8"/>
      <c r="G36" s="8"/>
      <c r="H36" s="8"/>
      <c r="I36" s="8"/>
      <c r="J36" s="12"/>
      <c r="K36" s="8"/>
      <c r="L36" s="8"/>
      <c r="M36" s="8"/>
      <c r="N36" s="8"/>
      <c r="O36" s="12"/>
      <c r="P36" s="8"/>
      <c r="Q36" s="8"/>
      <c r="R36" s="8"/>
      <c r="S36" s="8"/>
    </row>
    <row r="37" spans="1:19" x14ac:dyDescent="0.2">
      <c r="A37" s="7">
        <v>4</v>
      </c>
      <c r="B37" s="5"/>
      <c r="C37" s="5"/>
      <c r="D37" s="7"/>
      <c r="E37" s="12"/>
      <c r="F37" s="8"/>
      <c r="G37" s="8"/>
      <c r="H37" s="8"/>
      <c r="I37" s="8"/>
      <c r="J37" s="12"/>
      <c r="K37" s="8"/>
      <c r="L37" s="8"/>
      <c r="M37" s="8"/>
      <c r="N37" s="8"/>
      <c r="O37" s="12"/>
      <c r="P37" s="8"/>
      <c r="Q37" s="8"/>
      <c r="R37" s="8"/>
      <c r="S37" s="8"/>
    </row>
    <row r="38" spans="1:19" x14ac:dyDescent="0.2">
      <c r="A38" s="7">
        <v>5</v>
      </c>
      <c r="B38" s="5"/>
      <c r="C38" s="5"/>
      <c r="D38" s="7"/>
      <c r="E38" s="12"/>
      <c r="F38" s="8"/>
      <c r="G38" s="8"/>
      <c r="H38" s="8"/>
      <c r="I38" s="8"/>
      <c r="J38" s="12"/>
      <c r="K38" s="8"/>
      <c r="L38" s="8"/>
      <c r="M38" s="8"/>
      <c r="N38" s="8"/>
      <c r="O38" s="12"/>
      <c r="P38" s="8"/>
      <c r="Q38" s="8"/>
      <c r="R38" s="8"/>
      <c r="S38" s="8"/>
    </row>
    <row r="39" spans="1:19" x14ac:dyDescent="0.2">
      <c r="A39" s="7">
        <v>6</v>
      </c>
      <c r="B39" s="5"/>
      <c r="C39" s="5"/>
      <c r="D39" s="7"/>
      <c r="E39" s="12"/>
      <c r="F39" s="8"/>
      <c r="G39" s="8"/>
      <c r="H39" s="8"/>
      <c r="I39" s="8"/>
      <c r="J39" s="12"/>
      <c r="K39" s="8"/>
      <c r="L39" s="8"/>
      <c r="M39" s="8"/>
      <c r="N39" s="8"/>
      <c r="O39" s="12"/>
      <c r="P39" s="8"/>
      <c r="Q39" s="8"/>
      <c r="R39" s="8"/>
      <c r="S39" s="8"/>
    </row>
    <row r="40" spans="1:19" x14ac:dyDescent="0.2">
      <c r="A40" s="7">
        <v>7</v>
      </c>
      <c r="B40" s="5"/>
      <c r="C40" s="5"/>
      <c r="D40" s="7"/>
      <c r="E40" s="12"/>
      <c r="F40" s="8"/>
      <c r="G40" s="8"/>
      <c r="H40" s="8"/>
      <c r="I40" s="8"/>
      <c r="J40" s="12"/>
      <c r="K40" s="8"/>
      <c r="L40" s="8"/>
      <c r="M40" s="8"/>
      <c r="N40" s="8"/>
      <c r="O40" s="12"/>
      <c r="P40" s="8"/>
      <c r="Q40" s="8"/>
      <c r="R40" s="8"/>
      <c r="S40" s="8"/>
    </row>
    <row r="41" spans="1:19" x14ac:dyDescent="0.2">
      <c r="A41" s="7">
        <v>8</v>
      </c>
      <c r="B41" s="5"/>
      <c r="C41" s="5"/>
      <c r="D41" s="7"/>
      <c r="E41" s="12"/>
      <c r="F41" s="8"/>
      <c r="G41" s="8"/>
      <c r="H41" s="8"/>
      <c r="I41" s="8"/>
      <c r="J41" s="12"/>
      <c r="K41" s="8"/>
      <c r="L41" s="8"/>
      <c r="M41" s="8"/>
      <c r="N41" s="8"/>
      <c r="O41" s="12"/>
      <c r="P41" s="8"/>
      <c r="Q41" s="8"/>
      <c r="R41" s="8"/>
      <c r="S41" s="8"/>
    </row>
    <row r="42" spans="1:19" x14ac:dyDescent="0.2">
      <c r="A42" s="7">
        <v>9</v>
      </c>
      <c r="B42" s="5"/>
      <c r="C42" s="5"/>
      <c r="D42" s="7"/>
      <c r="E42" s="12"/>
      <c r="F42" s="8"/>
      <c r="G42" s="8"/>
      <c r="H42" s="8"/>
      <c r="I42" s="8"/>
      <c r="J42" s="12"/>
      <c r="K42" s="8"/>
      <c r="L42" s="8"/>
      <c r="M42" s="8"/>
      <c r="N42" s="8"/>
      <c r="O42" s="12"/>
      <c r="P42" s="8"/>
      <c r="Q42" s="8"/>
      <c r="R42" s="8"/>
      <c r="S42" s="8"/>
    </row>
    <row r="43" spans="1:19" x14ac:dyDescent="0.2">
      <c r="A43" s="7">
        <v>10</v>
      </c>
      <c r="B43" s="5"/>
      <c r="C43" s="5"/>
      <c r="D43" s="7"/>
      <c r="E43" s="12"/>
      <c r="F43" s="8"/>
      <c r="G43" s="8"/>
      <c r="H43" s="8"/>
      <c r="I43" s="8"/>
      <c r="J43" s="12"/>
      <c r="K43" s="8"/>
      <c r="L43" s="8"/>
      <c r="M43" s="8"/>
      <c r="N43" s="8"/>
      <c r="O43" s="12"/>
      <c r="P43" s="8"/>
      <c r="Q43" s="8"/>
      <c r="R43" s="8"/>
      <c r="S43" s="8"/>
    </row>
    <row r="44" spans="1:19" ht="12.75" customHeight="1" x14ac:dyDescent="0.2">
      <c r="A44" s="44" t="s">
        <v>16</v>
      </c>
      <c r="B44" s="45"/>
      <c r="C44" s="45"/>
      <c r="D44" s="46"/>
      <c r="E44" s="15"/>
      <c r="F44" s="15"/>
      <c r="G44" s="16">
        <f>SUM(G34:G43)</f>
        <v>100000</v>
      </c>
      <c r="H44" s="16">
        <f>SUM(H34:H43)</f>
        <v>24000</v>
      </c>
      <c r="I44" s="16">
        <f>SUM(I34:I43)</f>
        <v>124000</v>
      </c>
      <c r="J44" s="17"/>
      <c r="K44" s="17"/>
      <c r="L44" s="17">
        <f>SUM(L34:L43)</f>
        <v>20000</v>
      </c>
      <c r="M44" s="17">
        <f>SUM(M34:M43)</f>
        <v>4800</v>
      </c>
      <c r="N44" s="17">
        <f>SUM(N34:N43)</f>
        <v>24800</v>
      </c>
      <c r="O44" s="18"/>
      <c r="P44" s="18"/>
      <c r="Q44" s="18">
        <f>SUM(Q34:Q43)</f>
        <v>80000</v>
      </c>
      <c r="R44" s="18">
        <f>SUM(R34:R43)</f>
        <v>19200</v>
      </c>
      <c r="S44" s="18">
        <f>SUM(S34:S43)</f>
        <v>99200</v>
      </c>
    </row>
    <row r="45" spans="1:19" ht="22.5" x14ac:dyDescent="0.2">
      <c r="A45" s="7">
        <v>1</v>
      </c>
      <c r="B45" s="5" t="s">
        <v>21</v>
      </c>
      <c r="C45" s="5" t="s">
        <v>20</v>
      </c>
      <c r="D45" s="7" t="s">
        <v>25</v>
      </c>
      <c r="E45" s="12">
        <v>10</v>
      </c>
      <c r="F45" s="8">
        <v>10000</v>
      </c>
      <c r="G45" s="8">
        <f>E45*F45</f>
        <v>100000</v>
      </c>
      <c r="H45" s="8">
        <f>G45*0.24</f>
        <v>24000</v>
      </c>
      <c r="I45" s="8">
        <f>G45+H45</f>
        <v>124000</v>
      </c>
      <c r="J45" s="12">
        <v>2</v>
      </c>
      <c r="K45" s="8">
        <v>10000</v>
      </c>
      <c r="L45" s="8">
        <f>J45*K45</f>
        <v>20000</v>
      </c>
      <c r="M45" s="8">
        <f>L45*0.24</f>
        <v>4800</v>
      </c>
      <c r="N45" s="8">
        <f>L45+M45</f>
        <v>24800</v>
      </c>
      <c r="O45" s="12">
        <v>8</v>
      </c>
      <c r="P45" s="8">
        <v>10000</v>
      </c>
      <c r="Q45" s="8">
        <f>O45*P45</f>
        <v>80000</v>
      </c>
      <c r="R45" s="8">
        <f>Q45*0.24</f>
        <v>19200</v>
      </c>
      <c r="S45" s="8">
        <f>Q45+R45</f>
        <v>99200</v>
      </c>
    </row>
    <row r="46" spans="1:19" x14ac:dyDescent="0.2">
      <c r="A46" s="7">
        <v>2</v>
      </c>
      <c r="B46" s="5"/>
      <c r="C46" s="5"/>
      <c r="D46" s="7"/>
      <c r="E46" s="12"/>
      <c r="F46" s="8"/>
      <c r="G46" s="8"/>
      <c r="H46" s="8"/>
      <c r="I46" s="8"/>
      <c r="J46" s="12"/>
      <c r="K46" s="8"/>
      <c r="L46" s="8"/>
      <c r="M46" s="8"/>
      <c r="N46" s="8"/>
      <c r="O46" s="12"/>
      <c r="P46" s="8"/>
      <c r="Q46" s="8"/>
      <c r="R46" s="8"/>
      <c r="S46" s="8"/>
    </row>
    <row r="47" spans="1:19" x14ac:dyDescent="0.2">
      <c r="A47" s="7">
        <v>3</v>
      </c>
      <c r="B47" s="5"/>
      <c r="C47" s="5"/>
      <c r="D47" s="7"/>
      <c r="E47" s="12"/>
      <c r="F47" s="8"/>
      <c r="G47" s="8"/>
      <c r="H47" s="8"/>
      <c r="I47" s="8"/>
      <c r="J47" s="12"/>
      <c r="K47" s="8"/>
      <c r="L47" s="8"/>
      <c r="M47" s="8"/>
      <c r="N47" s="8"/>
      <c r="O47" s="12"/>
      <c r="P47" s="8"/>
      <c r="Q47" s="8"/>
      <c r="R47" s="8"/>
      <c r="S47" s="8"/>
    </row>
    <row r="48" spans="1:19" x14ac:dyDescent="0.2">
      <c r="A48" s="7">
        <v>4</v>
      </c>
      <c r="B48" s="5"/>
      <c r="C48" s="5"/>
      <c r="D48" s="7"/>
      <c r="E48" s="12"/>
      <c r="F48" s="8"/>
      <c r="G48" s="8"/>
      <c r="H48" s="8"/>
      <c r="I48" s="8"/>
      <c r="J48" s="12"/>
      <c r="K48" s="8"/>
      <c r="L48" s="8"/>
      <c r="M48" s="8"/>
      <c r="N48" s="8"/>
      <c r="O48" s="12"/>
      <c r="P48" s="8"/>
      <c r="Q48" s="8"/>
      <c r="R48" s="8"/>
      <c r="S48" s="8"/>
    </row>
    <row r="49" spans="1:19" x14ac:dyDescent="0.2">
      <c r="A49" s="7">
        <v>5</v>
      </c>
      <c r="B49" s="5"/>
      <c r="C49" s="5"/>
      <c r="D49" s="7"/>
      <c r="E49" s="12"/>
      <c r="F49" s="8"/>
      <c r="G49" s="8"/>
      <c r="H49" s="8"/>
      <c r="I49" s="8"/>
      <c r="J49" s="12"/>
      <c r="K49" s="8"/>
      <c r="L49" s="8"/>
      <c r="M49" s="8"/>
      <c r="N49" s="8"/>
      <c r="O49" s="12"/>
      <c r="P49" s="8"/>
      <c r="Q49" s="8"/>
      <c r="R49" s="8"/>
      <c r="S49" s="8"/>
    </row>
    <row r="50" spans="1:19" x14ac:dyDescent="0.2">
      <c r="A50" s="7">
        <v>6</v>
      </c>
      <c r="B50" s="5"/>
      <c r="C50" s="5"/>
      <c r="D50" s="7"/>
      <c r="E50" s="12"/>
      <c r="F50" s="8"/>
      <c r="G50" s="8"/>
      <c r="H50" s="8"/>
      <c r="I50" s="8"/>
      <c r="J50" s="12"/>
      <c r="K50" s="8"/>
      <c r="L50" s="8"/>
      <c r="M50" s="8"/>
      <c r="N50" s="8"/>
      <c r="O50" s="12"/>
      <c r="P50" s="8"/>
      <c r="Q50" s="8"/>
      <c r="R50" s="8"/>
      <c r="S50" s="8"/>
    </row>
    <row r="51" spans="1:19" x14ac:dyDescent="0.2">
      <c r="A51" s="7">
        <v>7</v>
      </c>
      <c r="B51" s="5"/>
      <c r="C51" s="5"/>
      <c r="D51" s="7"/>
      <c r="E51" s="12"/>
      <c r="F51" s="8"/>
      <c r="G51" s="8"/>
      <c r="H51" s="8"/>
      <c r="I51" s="8"/>
      <c r="J51" s="12"/>
      <c r="K51" s="8"/>
      <c r="L51" s="8"/>
      <c r="M51" s="8"/>
      <c r="N51" s="8"/>
      <c r="O51" s="12"/>
      <c r="P51" s="8"/>
      <c r="Q51" s="8"/>
      <c r="R51" s="8"/>
      <c r="S51" s="8"/>
    </row>
    <row r="52" spans="1:19" x14ac:dyDescent="0.2">
      <c r="A52" s="7">
        <v>8</v>
      </c>
      <c r="B52" s="5"/>
      <c r="C52" s="5"/>
      <c r="D52" s="7"/>
      <c r="E52" s="12"/>
      <c r="F52" s="8"/>
      <c r="G52" s="8"/>
      <c r="H52" s="8"/>
      <c r="I52" s="8"/>
      <c r="J52" s="12"/>
      <c r="K52" s="8"/>
      <c r="L52" s="8"/>
      <c r="M52" s="8"/>
      <c r="N52" s="8"/>
      <c r="O52" s="12"/>
      <c r="P52" s="8"/>
      <c r="Q52" s="8"/>
      <c r="R52" s="8"/>
      <c r="S52" s="8"/>
    </row>
    <row r="53" spans="1:19" x14ac:dyDescent="0.2">
      <c r="A53" s="7">
        <v>9</v>
      </c>
      <c r="B53" s="5"/>
      <c r="C53" s="5"/>
      <c r="D53" s="7"/>
      <c r="E53" s="12"/>
      <c r="F53" s="8"/>
      <c r="G53" s="8"/>
      <c r="H53" s="8"/>
      <c r="I53" s="8"/>
      <c r="J53" s="12"/>
      <c r="K53" s="8"/>
      <c r="L53" s="8"/>
      <c r="M53" s="8"/>
      <c r="N53" s="8"/>
      <c r="O53" s="12"/>
      <c r="P53" s="8"/>
      <c r="Q53" s="8"/>
      <c r="R53" s="8"/>
      <c r="S53" s="8"/>
    </row>
    <row r="54" spans="1:19" x14ac:dyDescent="0.2">
      <c r="A54" s="7">
        <v>10</v>
      </c>
      <c r="B54" s="5"/>
      <c r="C54" s="5"/>
      <c r="D54" s="7"/>
      <c r="E54" s="12"/>
      <c r="F54" s="8"/>
      <c r="G54" s="8"/>
      <c r="H54" s="8"/>
      <c r="I54" s="8"/>
      <c r="J54" s="12"/>
      <c r="K54" s="8"/>
      <c r="L54" s="8"/>
      <c r="M54" s="8"/>
      <c r="N54" s="8"/>
      <c r="O54" s="12"/>
      <c r="P54" s="8"/>
      <c r="Q54" s="8"/>
      <c r="R54" s="8"/>
      <c r="S54" s="8"/>
    </row>
    <row r="55" spans="1:19" ht="12.75" customHeight="1" x14ac:dyDescent="0.2">
      <c r="A55" s="44" t="s">
        <v>16</v>
      </c>
      <c r="B55" s="45"/>
      <c r="C55" s="45"/>
      <c r="D55" s="46"/>
      <c r="E55" s="15"/>
      <c r="F55" s="15"/>
      <c r="G55" s="16">
        <f>SUM(G45:G54)</f>
        <v>100000</v>
      </c>
      <c r="H55" s="16">
        <f>SUM(H45:H54)</f>
        <v>24000</v>
      </c>
      <c r="I55" s="16">
        <f>SUM(I45:I54)</f>
        <v>124000</v>
      </c>
      <c r="J55" s="17"/>
      <c r="K55" s="17"/>
      <c r="L55" s="17">
        <f>SUM(L45:L54)</f>
        <v>20000</v>
      </c>
      <c r="M55" s="17">
        <f>SUM(M45:M54)</f>
        <v>4800</v>
      </c>
      <c r="N55" s="17">
        <f>SUM(N45:N54)</f>
        <v>24800</v>
      </c>
      <c r="O55" s="18"/>
      <c r="P55" s="18"/>
      <c r="Q55" s="18">
        <f>SUM(Q45:Q54)</f>
        <v>80000</v>
      </c>
      <c r="R55" s="18">
        <f>SUM(R45:R54)</f>
        <v>19200</v>
      </c>
      <c r="S55" s="18">
        <f>SUM(S45:S54)</f>
        <v>99200</v>
      </c>
    </row>
    <row r="57" spans="1:19" s="11" customFormat="1" ht="16.5" customHeight="1" x14ac:dyDescent="0.2">
      <c r="A57" s="42" t="s">
        <v>15</v>
      </c>
      <c r="B57" s="43"/>
      <c r="C57" s="43"/>
      <c r="D57" s="43"/>
      <c r="E57" s="15"/>
      <c r="F57" s="15"/>
      <c r="G57" s="16">
        <f>G44+G33+G22+G55</f>
        <v>400000</v>
      </c>
      <c r="H57" s="16">
        <f>H44+H33+H22+H55</f>
        <v>96000</v>
      </c>
      <c r="I57" s="16">
        <f>I44+I33+I22+I55</f>
        <v>496000</v>
      </c>
      <c r="J57" s="17"/>
      <c r="K57" s="17"/>
      <c r="L57" s="17">
        <f>L44+L33+L22+L55</f>
        <v>60000</v>
      </c>
      <c r="M57" s="17">
        <f>M44+M33+M22+M55</f>
        <v>14400</v>
      </c>
      <c r="N57" s="17">
        <f>N44+N33+N22+N55</f>
        <v>74400</v>
      </c>
      <c r="O57" s="18"/>
      <c r="P57" s="18"/>
      <c r="Q57" s="18">
        <f>Q44+Q33+Q22+Q55</f>
        <v>340000</v>
      </c>
      <c r="R57" s="18">
        <f>R44+R33+R22+R55</f>
        <v>81600</v>
      </c>
      <c r="S57" s="18">
        <f>S44+S33+S22+S55</f>
        <v>421600</v>
      </c>
    </row>
    <row r="58" spans="1:19" s="11" customFormat="1" ht="16.5" customHeight="1" x14ac:dyDescent="0.2"/>
    <row r="59" spans="1:19" ht="12.75" customHeight="1" x14ac:dyDescent="0.2">
      <c r="A59" s="4" t="s">
        <v>6</v>
      </c>
      <c r="B59" s="31" t="s">
        <v>7</v>
      </c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9"/>
      <c r="O59" s="9"/>
      <c r="P59" s="21" t="s">
        <v>17</v>
      </c>
      <c r="Q59" s="21"/>
      <c r="R59" s="21"/>
      <c r="S59" s="21"/>
    </row>
    <row r="60" spans="1:19" ht="12.75" customHeight="1" x14ac:dyDescent="0.2">
      <c r="A60" s="4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</row>
    <row r="61" spans="1:19" ht="12.75" customHeight="1" x14ac:dyDescent="0.2"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30" t="s">
        <v>19</v>
      </c>
      <c r="Q61" s="30"/>
      <c r="R61" s="30"/>
      <c r="S61" s="30"/>
    </row>
    <row r="62" spans="1:19" ht="12.75" customHeight="1" x14ac:dyDescent="0.2"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30"/>
      <c r="Q62" s="30"/>
      <c r="R62" s="30"/>
      <c r="S62" s="30"/>
    </row>
    <row r="63" spans="1:19" x14ac:dyDescent="0.2">
      <c r="P63" s="30"/>
      <c r="Q63" s="30"/>
      <c r="R63" s="30"/>
      <c r="S63" s="30"/>
    </row>
    <row r="64" spans="1:19" x14ac:dyDescent="0.2">
      <c r="P64" s="29" t="s">
        <v>18</v>
      </c>
      <c r="Q64" s="29"/>
      <c r="R64" s="29"/>
      <c r="S64" s="29"/>
    </row>
  </sheetData>
  <mergeCells count="29">
    <mergeCell ref="P64:S64"/>
    <mergeCell ref="P61:S63"/>
    <mergeCell ref="B59:M59"/>
    <mergeCell ref="C10:C11"/>
    <mergeCell ref="C1:N1"/>
    <mergeCell ref="C2:N2"/>
    <mergeCell ref="C3:N3"/>
    <mergeCell ref="C4:N4"/>
    <mergeCell ref="C5:N5"/>
    <mergeCell ref="C6:N6"/>
    <mergeCell ref="D10:D11"/>
    <mergeCell ref="A4:B4"/>
    <mergeCell ref="A5:B5"/>
    <mergeCell ref="A6:B6"/>
    <mergeCell ref="A1:B1"/>
    <mergeCell ref="A2:B2"/>
    <mergeCell ref="A3:B3"/>
    <mergeCell ref="P59:S59"/>
    <mergeCell ref="A8:S8"/>
    <mergeCell ref="A10:A11"/>
    <mergeCell ref="B10:B11"/>
    <mergeCell ref="E10:I10"/>
    <mergeCell ref="O10:S10"/>
    <mergeCell ref="A57:D57"/>
    <mergeCell ref="A55:D55"/>
    <mergeCell ref="A44:D44"/>
    <mergeCell ref="A33:D33"/>
    <mergeCell ref="A22:D22"/>
    <mergeCell ref="J10:N10"/>
  </mergeCells>
  <printOptions horizontalCentered="1"/>
  <pageMargins left="0.39370078740157483" right="0.39370078740157483" top="0.59055118110236227" bottom="0.98425196850393704" header="0" footer="0"/>
  <pageSetup paperSize="8" scale="80" orientation="landscape" useFirstPageNumber="1" r:id="rId1"/>
  <headerFooter>
    <oddHeader>&amp;L&amp;"Times New Roman,Κανονικά"&amp;7ΕΝΤΥΠΟ ΠΠΕΕ ΕΚΔΟΣΗ 1 (Πίνακας Προβλεπόμενων/Εκτελεσθεισών Εργασιών)</oddHeader>
    <oddFooter>&amp;C&amp;G&amp;R&amp;"Calibri,Έντονη πλάγια γραφή"&amp;8σελ. &amp;P από 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121</TotalTime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2</vt:i4>
      </vt:variant>
    </vt:vector>
  </HeadingPairs>
  <TitlesOfParts>
    <vt:vector size="3" baseType="lpstr">
      <vt:lpstr>ΠΠΕΕ_1</vt:lpstr>
      <vt:lpstr>ΠΠΕΕ_1!Print_Area</vt:lpstr>
      <vt:lpstr>ΠΠΕΕ_1!Print_Titles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Μαρία Καφετζηδάκη</dc:creator>
  <dc:description/>
  <cp:lastModifiedBy>Ntanovasilis.P</cp:lastModifiedBy>
  <cp:revision>16</cp:revision>
  <cp:lastPrinted>2021-03-19T10:19:09Z</cp:lastPrinted>
  <dcterms:created xsi:type="dcterms:W3CDTF">2020-02-12T15:49:44Z</dcterms:created>
  <dcterms:modified xsi:type="dcterms:W3CDTF">2021-03-19T10:19:14Z</dcterms:modified>
  <dc:language>el-GR</dc:language>
</cp:coreProperties>
</file>